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0545"/>
  </bookViews>
  <sheets>
    <sheet name="Tests" sheetId="4" r:id="rId1"/>
  </sheets>
  <calcPr calcId="145621" concurrentCalc="0"/>
</workbook>
</file>

<file path=xl/calcChain.xml><?xml version="1.0" encoding="utf-8"?>
<calcChain xmlns="http://schemas.openxmlformats.org/spreadsheetml/2006/main">
  <c r="H72" i="4" l="1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55" i="4"/>
  <c r="J55" i="4"/>
  <c r="I56" i="4"/>
  <c r="I72" i="4"/>
  <c r="J72" i="4"/>
  <c r="I64" i="4"/>
  <c r="J64" i="4"/>
  <c r="I63" i="4"/>
  <c r="J63" i="4"/>
  <c r="I69" i="4"/>
  <c r="J69" i="4"/>
  <c r="I66" i="4"/>
  <c r="J66" i="4"/>
  <c r="I68" i="4"/>
  <c r="J68" i="4"/>
  <c r="I71" i="4"/>
  <c r="J71" i="4"/>
  <c r="I65" i="4"/>
  <c r="J65" i="4"/>
  <c r="I61" i="4"/>
  <c r="J61" i="4"/>
  <c r="I62" i="4"/>
  <c r="J62" i="4"/>
  <c r="I59" i="4"/>
  <c r="J59" i="4"/>
  <c r="I70" i="4"/>
  <c r="J70" i="4"/>
  <c r="I60" i="4"/>
  <c r="J60" i="4"/>
  <c r="I67" i="4"/>
  <c r="J67" i="4"/>
</calcChain>
</file>

<file path=xl/sharedStrings.xml><?xml version="1.0" encoding="utf-8"?>
<sst xmlns="http://schemas.openxmlformats.org/spreadsheetml/2006/main" count="73" uniqueCount="44">
  <si>
    <t>WMT</t>
  </si>
  <si>
    <t>IR</t>
  </si>
  <si>
    <t>DR</t>
  </si>
  <si>
    <t>Con</t>
  </si>
  <si>
    <t>RDS</t>
  </si>
  <si>
    <t xml:space="preserve">TPR </t>
  </si>
  <si>
    <t>FPR</t>
  </si>
  <si>
    <t xml:space="preserve">TOMM </t>
  </si>
  <si>
    <t>Trial 2</t>
  </si>
  <si>
    <t>&lt; 45</t>
  </si>
  <si>
    <t>Retention</t>
  </si>
  <si>
    <t>SCORE</t>
  </si>
  <si>
    <t>DECISION</t>
  </si>
  <si>
    <t>LR+</t>
  </si>
  <si>
    <t>LR-</t>
  </si>
  <si>
    <t>Pre-test P</t>
  </si>
  <si>
    <t>Pretest odds</t>
  </si>
  <si>
    <t>Posttest odds</t>
  </si>
  <si>
    <t>Posttest p</t>
  </si>
  <si>
    <t>LR</t>
  </si>
  <si>
    <t>Test</t>
  </si>
  <si>
    <t>Element of Test Used</t>
  </si>
  <si>
    <t>Cut Score</t>
  </si>
  <si>
    <t>Source</t>
  </si>
  <si>
    <t>The decision rules are flexible and can be different in value or TPR and FPR, based on the source.  If the source was not made clear by the clinician, I chose the source.  Values of TPR and FPR and quite variable, and the values cited should not be viewed as absolute or firm.  But they are the values reported.  LR+ is the increase in likelihood of malingering when a test is failed.  LR- is the decrease in likelihood of malingering when a test is passed.  In the table below the columns, LR+ is all the LR+'s multiplied by each other.  LR- is all the LR-'s mulitipled by each other.  LR is LR+ * LR-.  In the table underneath that, pre-test probability of malingering ranges from .01 to .99, just to illustrate the range of possible circumstnaces.  Pre-test odds are [pretest probability]/[1 - pretest probability], and should be read, for example, 4:1 or 4 to 1.  The post-test odds are the pre-test odds multiplied by the LR, and should be read, for example 8:1 or 8 to 1.  This is how things have changed in light of the testing accomplished.  The post-test probability is just a conversion of post-test odds to the more familiar probability value:  [posttest odds]/[1 + posttest odds].  TPR = Sensitivity.  FPR = 1 -Specificity.   LR+ = TPR/FPR.  LR- = [1 - TPR]/[1 - FPR].</t>
  </si>
  <si>
    <t>Greve Ord Curtis Bianchini Brennan 2008</t>
  </si>
  <si>
    <t>Schroeder, Twumasi-Ankrah, Baade et al 2012</t>
  </si>
  <si>
    <t>VIP-Nonverbal</t>
  </si>
  <si>
    <t>Suppression</t>
  </si>
  <si>
    <t>Category</t>
  </si>
  <si>
    <t>Irrelevant</t>
  </si>
  <si>
    <t>Inconsistent</t>
  </si>
  <si>
    <t>VIP-Verbal</t>
  </si>
  <si>
    <t>VIP manual, Table 9; if Inconsistent, H15 = Fail; else if Compliant, H15 = Pass</t>
  </si>
  <si>
    <t>VIP manual, Table 10; if Inconsistent, H18 = Fail; else if Compliant, H18 = Pass</t>
  </si>
  <si>
    <t>VIP manual, Table 9; if Suppression, H13 = Fail; if any other category leave blank</t>
  </si>
  <si>
    <t>VIP manual, Table 9; if Irrelevant, H14 = Fail; if any other category, leave blank</t>
  </si>
  <si>
    <t>VIP manual, Table 10; if Suppression, H16 = Fail; if any other category, leave blank</t>
  </si>
  <si>
    <t>VIP manual, Table 10; if Irrelevant, H17 = Fail; if any other category, leave blank</t>
  </si>
  <si>
    <r>
      <t>&lt;</t>
    </r>
    <r>
      <rPr>
        <b/>
        <sz val="11"/>
        <color theme="1"/>
        <rFont val="Calibri"/>
        <family val="2"/>
        <scheme val="minor"/>
      </rPr>
      <t xml:space="preserve"> 82.5</t>
    </r>
  </si>
  <si>
    <r>
      <t>&lt;</t>
    </r>
    <r>
      <rPr>
        <b/>
        <sz val="11"/>
        <color theme="1"/>
        <rFont val="Calibri"/>
        <family val="2"/>
        <scheme val="minor"/>
      </rPr>
      <t xml:space="preserve"> 6</t>
    </r>
  </si>
  <si>
    <t>&lt; 60</t>
  </si>
  <si>
    <r>
      <t>&lt;</t>
    </r>
    <r>
      <rPr>
        <b/>
        <sz val="11"/>
        <color theme="1"/>
        <rFont val="Calibri"/>
        <family val="2"/>
        <scheme val="minor"/>
      </rPr>
      <t xml:space="preserve"> 62.5</t>
    </r>
  </si>
  <si>
    <r>
      <t>&lt;</t>
    </r>
    <r>
      <rPr>
        <b/>
        <sz val="11"/>
        <color theme="1"/>
        <rFont val="Calibri"/>
        <family val="2"/>
        <scheme val="minor"/>
      </rPr>
      <t xml:space="preserve"> 57.5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</si>
</sst>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.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13" xfId="0" applyFont="1" applyBorder="1"/>
    <xf numFmtId="0" fontId="1" fillId="2" borderId="12" xfId="0" applyFont="1" applyFill="1" applyBorder="1"/>
    <xf numFmtId="0" fontId="0" fillId="2" borderId="2" xfId="0" applyFill="1" applyBorder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Normal="100" workbookViewId="0">
      <selection activeCell="D20" sqref="D20"/>
    </sheetView>
  </sheetViews>
  <sheetFormatPr defaultRowHeight="15" x14ac:dyDescent="0.25"/>
  <cols>
    <col min="1" max="1" width="34" style="1" bestFit="1" customWidth="1"/>
    <col min="2" max="2" width="41.140625" bestFit="1" customWidth="1"/>
    <col min="3" max="3" width="11.5703125" style="3" customWidth="1"/>
    <col min="4" max="4" width="43.7109375" bestFit="1" customWidth="1"/>
    <col min="5" max="6" width="9.140625" style="3"/>
    <col min="7" max="7" width="10.140625" style="5" bestFit="1" customWidth="1"/>
    <col min="8" max="8" width="12.140625" style="5" bestFit="1" customWidth="1"/>
    <col min="9" max="9" width="13.140625" style="5" bestFit="1" customWidth="1"/>
    <col min="10" max="10" width="12.140625" style="5" bestFit="1" customWidth="1"/>
    <col min="11" max="11" width="13.85546875" customWidth="1"/>
    <col min="12" max="12" width="10.7109375" customWidth="1"/>
  </cols>
  <sheetData>
    <row r="1" spans="1:10" ht="15.75" thickBot="1" x14ac:dyDescent="0.3">
      <c r="A1" s="12" t="s">
        <v>20</v>
      </c>
      <c r="B1" s="12" t="s">
        <v>21</v>
      </c>
      <c r="C1" s="12" t="s">
        <v>22</v>
      </c>
      <c r="D1" s="12" t="s">
        <v>23</v>
      </c>
      <c r="E1" s="12" t="s">
        <v>5</v>
      </c>
      <c r="F1" s="12" t="s">
        <v>6</v>
      </c>
      <c r="G1" s="12" t="s">
        <v>11</v>
      </c>
      <c r="H1" s="12" t="s">
        <v>12</v>
      </c>
      <c r="I1" s="12" t="s">
        <v>13</v>
      </c>
      <c r="J1" s="12" t="s">
        <v>14</v>
      </c>
    </row>
    <row r="2" spans="1:10" ht="15.75" thickBot="1" x14ac:dyDescent="0.3">
      <c r="A2" s="23"/>
      <c r="B2" s="24"/>
      <c r="C2" s="25"/>
      <c r="D2" s="8"/>
      <c r="E2" s="9"/>
      <c r="F2" s="9"/>
      <c r="G2" s="15"/>
      <c r="H2" s="15"/>
      <c r="I2" s="15"/>
      <c r="J2" s="15"/>
    </row>
    <row r="3" spans="1:10" ht="15.75" thickBot="1" x14ac:dyDescent="0.3">
      <c r="A3" s="1" t="s">
        <v>0</v>
      </c>
      <c r="B3" s="22" t="s">
        <v>1</v>
      </c>
      <c r="C3" s="5" t="s">
        <v>41</v>
      </c>
      <c r="D3" s="1" t="s">
        <v>25</v>
      </c>
      <c r="E3" s="5">
        <v>0.48</v>
      </c>
      <c r="F3" s="5">
        <v>0.02</v>
      </c>
      <c r="G3" s="11"/>
      <c r="H3" s="10"/>
      <c r="I3" s="10">
        <f t="shared" ref="I3:I17" si="0">IF(H3="fail",E3/F3,1)</f>
        <v>1</v>
      </c>
      <c r="J3" s="10">
        <f t="shared" ref="J3:J17" si="1">IF(H3="pass",(1-E3)/(1-F3),1)</f>
        <v>1</v>
      </c>
    </row>
    <row r="4" spans="1:10" ht="15.75" thickBot="1" x14ac:dyDescent="0.3">
      <c r="B4" s="2" t="s">
        <v>2</v>
      </c>
      <c r="C4" s="26" t="s">
        <v>42</v>
      </c>
      <c r="D4" s="1" t="s">
        <v>25</v>
      </c>
      <c r="E4" s="5">
        <v>0.52</v>
      </c>
      <c r="F4" s="5">
        <v>0.02</v>
      </c>
      <c r="G4" s="11"/>
      <c r="H4" s="10"/>
      <c r="I4" s="10">
        <f t="shared" si="0"/>
        <v>1</v>
      </c>
      <c r="J4" s="10">
        <f t="shared" si="1"/>
        <v>1</v>
      </c>
    </row>
    <row r="5" spans="1:10" ht="15.75" thickBot="1" x14ac:dyDescent="0.3">
      <c r="B5" s="2" t="s">
        <v>3</v>
      </c>
      <c r="C5" s="26" t="s">
        <v>43</v>
      </c>
      <c r="D5" s="1" t="s">
        <v>25</v>
      </c>
      <c r="E5" s="5">
        <v>0.26</v>
      </c>
      <c r="F5" s="5">
        <v>0.02</v>
      </c>
      <c r="G5" s="11"/>
      <c r="H5" s="10"/>
      <c r="I5" s="10">
        <f t="shared" si="0"/>
        <v>1</v>
      </c>
      <c r="J5" s="10">
        <f t="shared" si="1"/>
        <v>1</v>
      </c>
    </row>
    <row r="6" spans="1:10" ht="15.75" thickBot="1" x14ac:dyDescent="0.3">
      <c r="A6" s="13"/>
      <c r="B6" s="14"/>
      <c r="C6" s="7"/>
      <c r="D6" s="8"/>
      <c r="E6" s="9"/>
      <c r="F6" s="9"/>
      <c r="G6" s="9"/>
      <c r="H6" s="9"/>
      <c r="I6" s="9">
        <f t="shared" si="0"/>
        <v>1</v>
      </c>
      <c r="J6" s="9">
        <f t="shared" si="1"/>
        <v>1</v>
      </c>
    </row>
    <row r="7" spans="1:10" ht="15.75" thickBot="1" x14ac:dyDescent="0.3">
      <c r="A7" s="1" t="s">
        <v>0</v>
      </c>
      <c r="B7" s="2" t="s">
        <v>1</v>
      </c>
      <c r="C7" s="26" t="s">
        <v>39</v>
      </c>
      <c r="D7" s="1" t="s">
        <v>25</v>
      </c>
      <c r="E7" s="5">
        <v>0.67</v>
      </c>
      <c r="F7" s="5">
        <v>0.19</v>
      </c>
      <c r="G7" s="11"/>
      <c r="H7" s="10"/>
      <c r="I7" s="10">
        <f t="shared" si="0"/>
        <v>1</v>
      </c>
      <c r="J7" s="10">
        <f t="shared" si="1"/>
        <v>1</v>
      </c>
    </row>
    <row r="8" spans="1:10" ht="15.75" thickBot="1" x14ac:dyDescent="0.3">
      <c r="B8" s="2" t="s">
        <v>2</v>
      </c>
      <c r="C8" s="26" t="s">
        <v>39</v>
      </c>
      <c r="D8" s="1" t="s">
        <v>25</v>
      </c>
      <c r="E8" s="5">
        <v>0.67</v>
      </c>
      <c r="F8" s="5">
        <v>0.19</v>
      </c>
      <c r="G8" s="11"/>
      <c r="H8" s="10"/>
      <c r="I8" s="10">
        <f t="shared" si="0"/>
        <v>1</v>
      </c>
      <c r="J8" s="10">
        <f t="shared" si="1"/>
        <v>1</v>
      </c>
    </row>
    <row r="9" spans="1:10" ht="15.75" thickBot="1" x14ac:dyDescent="0.3">
      <c r="B9" s="2" t="s">
        <v>3</v>
      </c>
      <c r="C9" s="26" t="s">
        <v>39</v>
      </c>
      <c r="D9" s="1" t="s">
        <v>25</v>
      </c>
      <c r="E9" s="5">
        <v>0.78</v>
      </c>
      <c r="F9" s="5">
        <v>0.38</v>
      </c>
      <c r="G9" s="11"/>
      <c r="H9" s="10"/>
      <c r="I9" s="10">
        <f t="shared" si="0"/>
        <v>1</v>
      </c>
      <c r="J9" s="10">
        <f t="shared" si="1"/>
        <v>1</v>
      </c>
    </row>
    <row r="10" spans="1:10" ht="15.75" thickBot="1" x14ac:dyDescent="0.3">
      <c r="A10" s="2" t="s">
        <v>7</v>
      </c>
      <c r="B10" s="2" t="s">
        <v>8</v>
      </c>
      <c r="C10" s="5" t="s">
        <v>9</v>
      </c>
      <c r="D10" s="1" t="s">
        <v>25</v>
      </c>
      <c r="E10" s="5">
        <v>0.48</v>
      </c>
      <c r="F10" s="5">
        <v>0.02</v>
      </c>
      <c r="G10" s="11"/>
      <c r="H10" s="10"/>
      <c r="I10" s="10">
        <f t="shared" si="0"/>
        <v>1</v>
      </c>
      <c r="J10" s="10">
        <f t="shared" si="1"/>
        <v>1</v>
      </c>
    </row>
    <row r="11" spans="1:10" ht="15.75" thickBot="1" x14ac:dyDescent="0.3">
      <c r="B11" s="2" t="s">
        <v>10</v>
      </c>
      <c r="C11" s="5" t="s">
        <v>9</v>
      </c>
      <c r="D11" s="1" t="s">
        <v>25</v>
      </c>
      <c r="E11" s="5">
        <v>0.56000000000000005</v>
      </c>
      <c r="F11" s="5">
        <v>0.05</v>
      </c>
      <c r="G11" s="11"/>
      <c r="H11" s="10"/>
      <c r="I11" s="10">
        <f t="shared" si="0"/>
        <v>1</v>
      </c>
      <c r="J11" s="10">
        <f t="shared" si="1"/>
        <v>1</v>
      </c>
    </row>
    <row r="12" spans="1:10" ht="30.75" customHeight="1" thickBot="1" x14ac:dyDescent="0.3">
      <c r="A12" s="2" t="s">
        <v>27</v>
      </c>
      <c r="B12" s="2" t="s">
        <v>28</v>
      </c>
      <c r="C12" s="5" t="s">
        <v>29</v>
      </c>
      <c r="D12" s="27" t="s">
        <v>35</v>
      </c>
      <c r="E12" s="5">
        <v>0.06</v>
      </c>
      <c r="F12" s="5">
        <v>6.0000000000000001E-3</v>
      </c>
      <c r="G12" s="15"/>
      <c r="H12" s="10"/>
      <c r="I12" s="10">
        <f t="shared" si="0"/>
        <v>1</v>
      </c>
      <c r="J12" s="10">
        <f t="shared" si="1"/>
        <v>1</v>
      </c>
    </row>
    <row r="13" spans="1:10" ht="30" customHeight="1" thickBot="1" x14ac:dyDescent="0.3">
      <c r="A13" s="2" t="s">
        <v>27</v>
      </c>
      <c r="B13" s="2" t="s">
        <v>30</v>
      </c>
      <c r="C13" s="5" t="s">
        <v>29</v>
      </c>
      <c r="D13" s="27" t="s">
        <v>36</v>
      </c>
      <c r="E13" s="5">
        <v>0.503</v>
      </c>
      <c r="F13" s="5">
        <v>1.9E-2</v>
      </c>
      <c r="G13" s="15"/>
      <c r="H13" s="10"/>
      <c r="I13" s="10">
        <f t="shared" si="0"/>
        <v>1</v>
      </c>
      <c r="J13" s="10">
        <f t="shared" si="1"/>
        <v>1</v>
      </c>
    </row>
    <row r="14" spans="1:10" ht="33" customHeight="1" thickBot="1" x14ac:dyDescent="0.3">
      <c r="A14" s="2" t="s">
        <v>27</v>
      </c>
      <c r="B14" s="2" t="s">
        <v>31</v>
      </c>
      <c r="C14" s="28" t="s">
        <v>29</v>
      </c>
      <c r="D14" s="27" t="s">
        <v>33</v>
      </c>
      <c r="E14" s="5">
        <v>0.66200000000000003</v>
      </c>
      <c r="F14" s="5">
        <v>9.9000000000000005E-2</v>
      </c>
      <c r="G14" s="15"/>
      <c r="H14" s="10"/>
      <c r="I14" s="10">
        <f t="shared" si="0"/>
        <v>1</v>
      </c>
      <c r="J14" s="10">
        <f t="shared" si="1"/>
        <v>1</v>
      </c>
    </row>
    <row r="15" spans="1:10" ht="31.5" customHeight="1" thickBot="1" x14ac:dyDescent="0.3">
      <c r="A15" s="2" t="s">
        <v>32</v>
      </c>
      <c r="B15" s="2" t="s">
        <v>28</v>
      </c>
      <c r="C15" s="5" t="s">
        <v>29</v>
      </c>
      <c r="D15" s="27" t="s">
        <v>37</v>
      </c>
      <c r="E15" s="5">
        <v>4.7E-2</v>
      </c>
      <c r="F15" s="5">
        <v>6.0000000000000001E-3</v>
      </c>
      <c r="G15" s="15"/>
      <c r="H15" s="10"/>
      <c r="I15" s="10">
        <f t="shared" si="0"/>
        <v>1</v>
      </c>
      <c r="J15" s="10">
        <f t="shared" si="1"/>
        <v>1</v>
      </c>
    </row>
    <row r="16" spans="1:10" ht="31.5" customHeight="1" thickBot="1" x14ac:dyDescent="0.3">
      <c r="A16" s="1" t="s">
        <v>32</v>
      </c>
      <c r="B16" s="2" t="s">
        <v>30</v>
      </c>
      <c r="C16" s="5" t="s">
        <v>29</v>
      </c>
      <c r="D16" s="27" t="s">
        <v>38</v>
      </c>
      <c r="E16" s="5">
        <v>0.42699999999999999</v>
      </c>
      <c r="F16" s="5">
        <v>1.9E-2</v>
      </c>
      <c r="G16" s="15"/>
      <c r="H16" s="10"/>
      <c r="I16" s="10">
        <f t="shared" si="0"/>
        <v>1</v>
      </c>
      <c r="J16" s="10">
        <f t="shared" si="1"/>
        <v>1</v>
      </c>
    </row>
    <row r="17" spans="1:10" ht="30.75" customHeight="1" thickBot="1" x14ac:dyDescent="0.3">
      <c r="A17" s="2" t="s">
        <v>32</v>
      </c>
      <c r="B17" s="2" t="s">
        <v>31</v>
      </c>
      <c r="C17" s="5" t="s">
        <v>29</v>
      </c>
      <c r="D17" s="27" t="s">
        <v>34</v>
      </c>
      <c r="E17" s="5">
        <v>0.59299999999999997</v>
      </c>
      <c r="F17" s="5">
        <v>6.3E-2</v>
      </c>
      <c r="G17" s="15"/>
      <c r="H17" s="10"/>
      <c r="I17" s="10">
        <f t="shared" si="0"/>
        <v>1</v>
      </c>
      <c r="J17" s="10">
        <f t="shared" si="1"/>
        <v>1</v>
      </c>
    </row>
    <row r="18" spans="1:10" ht="15.75" thickBot="1" x14ac:dyDescent="0.3">
      <c r="A18" s="2" t="s">
        <v>4</v>
      </c>
      <c r="B18" s="2" t="s">
        <v>4</v>
      </c>
      <c r="C18" s="26" t="s">
        <v>40</v>
      </c>
      <c r="D18" s="1" t="s">
        <v>26</v>
      </c>
      <c r="E18" s="5">
        <v>0.38</v>
      </c>
      <c r="F18" s="5">
        <v>0.05</v>
      </c>
      <c r="G18" s="11"/>
      <c r="H18" s="10"/>
      <c r="I18" s="10">
        <f>IF(H18="fail",#REF!/#REF!,1)</f>
        <v>1</v>
      </c>
      <c r="J18" s="10">
        <f>IF(H18="pass",(1-#REF!)/(1-#REF!),1)</f>
        <v>1</v>
      </c>
    </row>
    <row r="19" spans="1:10" ht="15.75" thickBot="1" x14ac:dyDescent="0.3">
      <c r="A19" s="2"/>
      <c r="B19" s="2"/>
      <c r="C19" s="4"/>
      <c r="G19" s="11"/>
      <c r="H19" s="10"/>
      <c r="I19" s="10">
        <f t="shared" ref="I19:I53" si="2">IF(H19="fail",E19/F19,1)</f>
        <v>1</v>
      </c>
      <c r="J19" s="10">
        <f t="shared" ref="J19:J53" si="3">IF(H19="pass",(1-E19)/(1-F19),1)</f>
        <v>1</v>
      </c>
    </row>
    <row r="20" spans="1:10" ht="15.75" thickBot="1" x14ac:dyDescent="0.3">
      <c r="A20" s="2"/>
      <c r="B20" s="2"/>
      <c r="C20" s="6"/>
      <c r="G20" s="11"/>
      <c r="H20" s="10"/>
      <c r="I20" s="10">
        <f t="shared" si="2"/>
        <v>1</v>
      </c>
      <c r="J20" s="10">
        <f t="shared" si="3"/>
        <v>1</v>
      </c>
    </row>
    <row r="21" spans="1:10" ht="15.75" thickBot="1" x14ac:dyDescent="0.3">
      <c r="A21" s="2"/>
      <c r="B21" s="2"/>
      <c r="G21" s="11"/>
      <c r="H21" s="10"/>
      <c r="I21" s="10">
        <f t="shared" si="2"/>
        <v>1</v>
      </c>
      <c r="J21" s="10">
        <f t="shared" si="3"/>
        <v>1</v>
      </c>
    </row>
    <row r="22" spans="1:10" ht="15.75" thickBot="1" x14ac:dyDescent="0.3">
      <c r="A22" s="2"/>
      <c r="B22" s="2"/>
      <c r="G22" s="11"/>
      <c r="H22" s="10"/>
      <c r="I22" s="10">
        <f t="shared" si="2"/>
        <v>1</v>
      </c>
      <c r="J22" s="10">
        <f t="shared" si="3"/>
        <v>1</v>
      </c>
    </row>
    <row r="23" spans="1:10" ht="15.75" thickBot="1" x14ac:dyDescent="0.3">
      <c r="A23" s="2"/>
      <c r="B23" s="2"/>
      <c r="G23" s="11"/>
      <c r="H23" s="10"/>
      <c r="I23" s="10">
        <f t="shared" si="2"/>
        <v>1</v>
      </c>
      <c r="J23" s="10">
        <f t="shared" si="3"/>
        <v>1</v>
      </c>
    </row>
    <row r="24" spans="1:10" ht="15.75" thickBot="1" x14ac:dyDescent="0.3">
      <c r="A24" s="2"/>
      <c r="B24" s="2"/>
      <c r="G24" s="11"/>
      <c r="H24" s="10"/>
      <c r="I24" s="10">
        <f t="shared" si="2"/>
        <v>1</v>
      </c>
      <c r="J24" s="10">
        <f t="shared" si="3"/>
        <v>1</v>
      </c>
    </row>
    <row r="25" spans="1:10" ht="15.75" thickBot="1" x14ac:dyDescent="0.3">
      <c r="A25" s="2"/>
      <c r="B25" s="2"/>
      <c r="G25" s="11"/>
      <c r="H25" s="10"/>
      <c r="I25" s="10">
        <f t="shared" si="2"/>
        <v>1</v>
      </c>
      <c r="J25" s="10">
        <f t="shared" si="3"/>
        <v>1</v>
      </c>
    </row>
    <row r="26" spans="1:10" ht="15.75" thickBot="1" x14ac:dyDescent="0.3">
      <c r="A26" s="2"/>
      <c r="B26" s="2"/>
      <c r="G26" s="11"/>
      <c r="H26" s="10"/>
      <c r="I26" s="10">
        <f t="shared" si="2"/>
        <v>1</v>
      </c>
      <c r="J26" s="10">
        <f t="shared" si="3"/>
        <v>1</v>
      </c>
    </row>
    <row r="27" spans="1:10" ht="15.75" thickBot="1" x14ac:dyDescent="0.3">
      <c r="A27" s="2"/>
      <c r="B27" s="2"/>
      <c r="G27" s="11"/>
      <c r="H27" s="10"/>
      <c r="I27" s="10">
        <f t="shared" si="2"/>
        <v>1</v>
      </c>
      <c r="J27" s="10">
        <f t="shared" si="3"/>
        <v>1</v>
      </c>
    </row>
    <row r="28" spans="1:10" ht="15.75" thickBot="1" x14ac:dyDescent="0.3">
      <c r="A28" s="2"/>
      <c r="B28" s="2"/>
      <c r="G28" s="11"/>
      <c r="H28" s="10"/>
      <c r="I28" s="10">
        <f t="shared" si="2"/>
        <v>1</v>
      </c>
      <c r="J28" s="10">
        <f t="shared" si="3"/>
        <v>1</v>
      </c>
    </row>
    <row r="29" spans="1:10" ht="15.75" thickBot="1" x14ac:dyDescent="0.3">
      <c r="A29" s="2"/>
      <c r="B29" s="2"/>
      <c r="G29" s="11"/>
      <c r="H29" s="10"/>
      <c r="I29" s="10">
        <f t="shared" si="2"/>
        <v>1</v>
      </c>
      <c r="J29" s="10">
        <f t="shared" si="3"/>
        <v>1</v>
      </c>
    </row>
    <row r="30" spans="1:10" ht="15.75" thickBot="1" x14ac:dyDescent="0.3">
      <c r="A30" s="2"/>
      <c r="B30" s="2"/>
      <c r="G30" s="11"/>
      <c r="H30" s="10"/>
      <c r="I30" s="10">
        <f t="shared" si="2"/>
        <v>1</v>
      </c>
      <c r="J30" s="10">
        <f t="shared" si="3"/>
        <v>1</v>
      </c>
    </row>
    <row r="31" spans="1:10" ht="15.75" thickBot="1" x14ac:dyDescent="0.3">
      <c r="A31" s="2"/>
      <c r="B31" s="2"/>
      <c r="G31" s="11"/>
      <c r="H31" s="10"/>
      <c r="I31" s="10">
        <f t="shared" si="2"/>
        <v>1</v>
      </c>
      <c r="J31" s="10">
        <f t="shared" si="3"/>
        <v>1</v>
      </c>
    </row>
    <row r="32" spans="1:10" ht="15.75" thickBot="1" x14ac:dyDescent="0.3">
      <c r="A32" s="2"/>
      <c r="B32" s="2"/>
      <c r="G32" s="11"/>
      <c r="H32" s="10"/>
      <c r="I32" s="10">
        <f t="shared" si="2"/>
        <v>1</v>
      </c>
      <c r="J32" s="10">
        <f t="shared" si="3"/>
        <v>1</v>
      </c>
    </row>
    <row r="33" spans="1:10" ht="15.75" thickBot="1" x14ac:dyDescent="0.3">
      <c r="A33" s="2"/>
      <c r="B33" s="2"/>
      <c r="G33" s="11"/>
      <c r="H33" s="10"/>
      <c r="I33" s="10">
        <f t="shared" si="2"/>
        <v>1</v>
      </c>
      <c r="J33" s="10">
        <f t="shared" si="3"/>
        <v>1</v>
      </c>
    </row>
    <row r="34" spans="1:10" ht="15.75" thickBot="1" x14ac:dyDescent="0.3">
      <c r="A34" s="2"/>
      <c r="B34" s="2"/>
      <c r="G34" s="11"/>
      <c r="H34" s="10"/>
      <c r="I34" s="10">
        <f t="shared" si="2"/>
        <v>1</v>
      </c>
      <c r="J34" s="10">
        <f t="shared" si="3"/>
        <v>1</v>
      </c>
    </row>
    <row r="35" spans="1:10" ht="15.75" thickBot="1" x14ac:dyDescent="0.3">
      <c r="A35" s="2"/>
      <c r="B35" s="2"/>
      <c r="G35" s="11"/>
      <c r="H35" s="10"/>
      <c r="I35" s="10">
        <f t="shared" si="2"/>
        <v>1</v>
      </c>
      <c r="J35" s="10">
        <f t="shared" si="3"/>
        <v>1</v>
      </c>
    </row>
    <row r="36" spans="1:10" ht="15.75" thickBot="1" x14ac:dyDescent="0.3">
      <c r="A36" s="2"/>
      <c r="B36" s="2"/>
      <c r="G36" s="11"/>
      <c r="H36" s="10"/>
      <c r="I36" s="10">
        <f t="shared" si="2"/>
        <v>1</v>
      </c>
      <c r="J36" s="10">
        <f t="shared" si="3"/>
        <v>1</v>
      </c>
    </row>
    <row r="37" spans="1:10" ht="15.75" thickBot="1" x14ac:dyDescent="0.3">
      <c r="A37" s="2"/>
      <c r="B37" s="2"/>
      <c r="G37" s="11"/>
      <c r="H37" s="10"/>
      <c r="I37" s="10">
        <f t="shared" si="2"/>
        <v>1</v>
      </c>
      <c r="J37" s="10">
        <f t="shared" si="3"/>
        <v>1</v>
      </c>
    </row>
    <row r="38" spans="1:10" ht="15.75" thickBot="1" x14ac:dyDescent="0.3">
      <c r="A38" s="2"/>
      <c r="B38" s="2"/>
      <c r="G38" s="11"/>
      <c r="H38" s="10"/>
      <c r="I38" s="10">
        <f t="shared" si="2"/>
        <v>1</v>
      </c>
      <c r="J38" s="10">
        <f t="shared" si="3"/>
        <v>1</v>
      </c>
    </row>
    <row r="39" spans="1:10" ht="15.75" thickBot="1" x14ac:dyDescent="0.3">
      <c r="A39" s="2"/>
      <c r="B39" s="2"/>
      <c r="G39" s="11"/>
      <c r="H39" s="10"/>
      <c r="I39" s="10">
        <f t="shared" si="2"/>
        <v>1</v>
      </c>
      <c r="J39" s="10">
        <f t="shared" si="3"/>
        <v>1</v>
      </c>
    </row>
    <row r="40" spans="1:10" ht="15.75" thickBot="1" x14ac:dyDescent="0.3">
      <c r="A40" s="2"/>
      <c r="B40" s="2"/>
      <c r="G40" s="11"/>
      <c r="H40" s="10"/>
      <c r="I40" s="10">
        <f t="shared" si="2"/>
        <v>1</v>
      </c>
      <c r="J40" s="10">
        <f t="shared" si="3"/>
        <v>1</v>
      </c>
    </row>
    <row r="41" spans="1:10" ht="15.75" thickBot="1" x14ac:dyDescent="0.3">
      <c r="A41" s="2"/>
      <c r="B41" s="2"/>
      <c r="G41" s="11"/>
      <c r="H41" s="10"/>
      <c r="I41" s="10">
        <f t="shared" si="2"/>
        <v>1</v>
      </c>
      <c r="J41" s="10">
        <f t="shared" si="3"/>
        <v>1</v>
      </c>
    </row>
    <row r="42" spans="1:10" ht="15.75" thickBot="1" x14ac:dyDescent="0.3">
      <c r="A42" s="2"/>
      <c r="B42" s="2"/>
      <c r="G42" s="11"/>
      <c r="H42" s="10"/>
      <c r="I42" s="10">
        <f t="shared" si="2"/>
        <v>1</v>
      </c>
      <c r="J42" s="10">
        <f t="shared" si="3"/>
        <v>1</v>
      </c>
    </row>
    <row r="43" spans="1:10" ht="15.75" thickBot="1" x14ac:dyDescent="0.3">
      <c r="A43" s="2"/>
      <c r="B43" s="2"/>
      <c r="G43" s="11"/>
      <c r="H43" s="10"/>
      <c r="I43" s="10">
        <f t="shared" si="2"/>
        <v>1</v>
      </c>
      <c r="J43" s="10">
        <f t="shared" si="3"/>
        <v>1</v>
      </c>
    </row>
    <row r="44" spans="1:10" ht="15.75" thickBot="1" x14ac:dyDescent="0.3">
      <c r="A44" s="2"/>
      <c r="B44" s="2"/>
      <c r="G44" s="11"/>
      <c r="H44" s="10"/>
      <c r="I44" s="10">
        <f t="shared" si="2"/>
        <v>1</v>
      </c>
      <c r="J44" s="10">
        <f t="shared" si="3"/>
        <v>1</v>
      </c>
    </row>
    <row r="45" spans="1:10" ht="15.75" thickBot="1" x14ac:dyDescent="0.3">
      <c r="A45" s="2"/>
      <c r="B45" s="2"/>
      <c r="G45" s="11"/>
      <c r="H45" s="10"/>
      <c r="I45" s="10">
        <f t="shared" si="2"/>
        <v>1</v>
      </c>
      <c r="J45" s="10">
        <f t="shared" si="3"/>
        <v>1</v>
      </c>
    </row>
    <row r="46" spans="1:10" ht="15.75" thickBot="1" x14ac:dyDescent="0.3">
      <c r="A46" s="2"/>
      <c r="B46" s="2"/>
      <c r="G46" s="11"/>
      <c r="H46" s="10"/>
      <c r="I46" s="10">
        <f t="shared" si="2"/>
        <v>1</v>
      </c>
      <c r="J46" s="10">
        <f t="shared" si="3"/>
        <v>1</v>
      </c>
    </row>
    <row r="47" spans="1:10" ht="15.75" thickBot="1" x14ac:dyDescent="0.3">
      <c r="A47" s="2"/>
      <c r="B47" s="2"/>
      <c r="G47" s="11"/>
      <c r="H47" s="10"/>
      <c r="I47" s="10">
        <f t="shared" si="2"/>
        <v>1</v>
      </c>
      <c r="J47" s="10">
        <f t="shared" si="3"/>
        <v>1</v>
      </c>
    </row>
    <row r="48" spans="1:10" ht="15.75" thickBot="1" x14ac:dyDescent="0.3">
      <c r="A48" s="2"/>
      <c r="B48" s="2"/>
      <c r="G48" s="11"/>
      <c r="H48" s="10"/>
      <c r="I48" s="10">
        <f t="shared" si="2"/>
        <v>1</v>
      </c>
      <c r="J48" s="10">
        <f t="shared" si="3"/>
        <v>1</v>
      </c>
    </row>
    <row r="49" spans="1:10" ht="13.5" customHeight="1" thickBot="1" x14ac:dyDescent="0.3">
      <c r="A49" s="2"/>
      <c r="B49" s="2"/>
      <c r="G49" s="11"/>
      <c r="H49" s="10"/>
      <c r="I49" s="10">
        <f t="shared" si="2"/>
        <v>1</v>
      </c>
      <c r="J49" s="10">
        <f t="shared" si="3"/>
        <v>1</v>
      </c>
    </row>
    <row r="50" spans="1:10" ht="15.75" thickBot="1" x14ac:dyDescent="0.3">
      <c r="A50" s="2"/>
      <c r="B50" s="2"/>
      <c r="G50" s="11"/>
      <c r="H50" s="10"/>
      <c r="I50" s="10">
        <f t="shared" si="2"/>
        <v>1</v>
      </c>
      <c r="J50" s="10">
        <f t="shared" si="3"/>
        <v>1</v>
      </c>
    </row>
    <row r="51" spans="1:10" ht="15.75" thickBot="1" x14ac:dyDescent="0.3">
      <c r="A51" s="2"/>
      <c r="B51" s="2"/>
      <c r="G51" s="11"/>
      <c r="H51" s="10"/>
      <c r="I51" s="10">
        <f t="shared" si="2"/>
        <v>1</v>
      </c>
      <c r="J51" s="10">
        <f t="shared" si="3"/>
        <v>1</v>
      </c>
    </row>
    <row r="52" spans="1:10" ht="15.75" thickBot="1" x14ac:dyDescent="0.3">
      <c r="A52" s="2"/>
      <c r="B52" s="2"/>
      <c r="G52" s="11"/>
      <c r="H52" s="10"/>
      <c r="I52" s="10">
        <f t="shared" si="2"/>
        <v>1</v>
      </c>
      <c r="J52" s="10">
        <f t="shared" si="3"/>
        <v>1</v>
      </c>
    </row>
    <row r="53" spans="1:10" ht="15.75" thickBot="1" x14ac:dyDescent="0.3">
      <c r="A53" s="2"/>
      <c r="B53" s="2"/>
      <c r="G53" s="11"/>
      <c r="H53" s="10"/>
      <c r="I53" s="10">
        <f t="shared" si="2"/>
        <v>1</v>
      </c>
      <c r="J53" s="10">
        <f t="shared" si="3"/>
        <v>1</v>
      </c>
    </row>
    <row r="54" spans="1:10" ht="15.75" thickBot="1" x14ac:dyDescent="0.3">
      <c r="A54" s="2"/>
      <c r="B54" s="2"/>
      <c r="I54" s="5" t="s">
        <v>13</v>
      </c>
      <c r="J54" s="5" t="s">
        <v>14</v>
      </c>
    </row>
    <row r="55" spans="1:10" ht="15.75" thickBot="1" x14ac:dyDescent="0.3">
      <c r="A55" s="2"/>
      <c r="B55" s="2"/>
      <c r="I55" s="19">
        <f>PRODUCT(I3:I53)</f>
        <v>1</v>
      </c>
      <c r="J55" s="20">
        <f>PRODUCT(J3:J53)</f>
        <v>1</v>
      </c>
    </row>
    <row r="56" spans="1:10" ht="15.75" thickBot="1" x14ac:dyDescent="0.3">
      <c r="A56" s="2"/>
      <c r="B56" s="2"/>
      <c r="H56" s="12" t="s">
        <v>19</v>
      </c>
      <c r="I56" s="21">
        <f>I55*J55</f>
        <v>1</v>
      </c>
    </row>
    <row r="57" spans="1:10" x14ac:dyDescent="0.25">
      <c r="C57" s="29" t="s">
        <v>24</v>
      </c>
      <c r="D57" s="30"/>
      <c r="E57" s="30"/>
      <c r="F57" s="31"/>
    </row>
    <row r="58" spans="1:10" ht="15" customHeight="1" x14ac:dyDescent="0.25">
      <c r="C58" s="32"/>
      <c r="D58" s="33"/>
      <c r="E58" s="33"/>
      <c r="F58" s="34"/>
      <c r="G58" s="16" t="s">
        <v>15</v>
      </c>
      <c r="H58" s="16" t="s">
        <v>16</v>
      </c>
      <c r="I58" s="16" t="s">
        <v>17</v>
      </c>
      <c r="J58" s="16" t="s">
        <v>18</v>
      </c>
    </row>
    <row r="59" spans="1:10" x14ac:dyDescent="0.25">
      <c r="C59" s="32"/>
      <c r="D59" s="33"/>
      <c r="E59" s="33"/>
      <c r="F59" s="34"/>
      <c r="G59" s="16">
        <v>0.01</v>
      </c>
      <c r="H59" s="17">
        <f>G59/(1-G59)</f>
        <v>1.0101010101010102E-2</v>
      </c>
      <c r="I59" s="17">
        <f>H59*$I$56</f>
        <v>1.0101010101010102E-2</v>
      </c>
      <c r="J59" s="18">
        <f>I59/(1+I59)</f>
        <v>0.01</v>
      </c>
    </row>
    <row r="60" spans="1:10" x14ac:dyDescent="0.25">
      <c r="C60" s="32"/>
      <c r="D60" s="33"/>
      <c r="E60" s="33"/>
      <c r="F60" s="34"/>
      <c r="G60" s="16">
        <v>0.02</v>
      </c>
      <c r="H60" s="17">
        <f t="shared" ref="H60:H72" si="4">G60/(1-G60)</f>
        <v>2.0408163265306124E-2</v>
      </c>
      <c r="I60" s="17">
        <f t="shared" ref="I60:I72" si="5">H60*$I$56</f>
        <v>2.0408163265306124E-2</v>
      </c>
      <c r="J60" s="18">
        <f t="shared" ref="J60:J72" si="6">I60/(1+I60)</f>
        <v>0.02</v>
      </c>
    </row>
    <row r="61" spans="1:10" x14ac:dyDescent="0.25">
      <c r="C61" s="32"/>
      <c r="D61" s="33"/>
      <c r="E61" s="33"/>
      <c r="F61" s="34"/>
      <c r="G61" s="16">
        <v>0.05</v>
      </c>
      <c r="H61" s="17">
        <f t="shared" si="4"/>
        <v>5.2631578947368425E-2</v>
      </c>
      <c r="I61" s="17">
        <f t="shared" si="5"/>
        <v>5.2631578947368425E-2</v>
      </c>
      <c r="J61" s="18">
        <f t="shared" si="6"/>
        <v>5.000000000000001E-2</v>
      </c>
    </row>
    <row r="62" spans="1:10" x14ac:dyDescent="0.25">
      <c r="C62" s="32"/>
      <c r="D62" s="33"/>
      <c r="E62" s="33"/>
      <c r="F62" s="34"/>
      <c r="G62" s="16">
        <v>0.1</v>
      </c>
      <c r="H62" s="17">
        <f t="shared" si="4"/>
        <v>0.11111111111111112</v>
      </c>
      <c r="I62" s="17">
        <f t="shared" si="5"/>
        <v>0.11111111111111112</v>
      </c>
      <c r="J62" s="18">
        <f t="shared" si="6"/>
        <v>0.1</v>
      </c>
    </row>
    <row r="63" spans="1:10" x14ac:dyDescent="0.25">
      <c r="C63" s="32"/>
      <c r="D63" s="33"/>
      <c r="E63" s="33"/>
      <c r="F63" s="34"/>
      <c r="G63" s="16">
        <v>0.2</v>
      </c>
      <c r="H63" s="17">
        <f t="shared" si="4"/>
        <v>0.25</v>
      </c>
      <c r="I63" s="17">
        <f t="shared" si="5"/>
        <v>0.25</v>
      </c>
      <c r="J63" s="18">
        <f t="shared" si="6"/>
        <v>0.2</v>
      </c>
    </row>
    <row r="64" spans="1:10" x14ac:dyDescent="0.25">
      <c r="C64" s="32"/>
      <c r="D64" s="33"/>
      <c r="E64" s="33"/>
      <c r="F64" s="34"/>
      <c r="G64" s="16">
        <v>0.3</v>
      </c>
      <c r="H64" s="17">
        <f t="shared" si="4"/>
        <v>0.4285714285714286</v>
      </c>
      <c r="I64" s="17">
        <f t="shared" si="5"/>
        <v>0.4285714285714286</v>
      </c>
      <c r="J64" s="18">
        <f t="shared" si="6"/>
        <v>0.3</v>
      </c>
    </row>
    <row r="65" spans="1:10" x14ac:dyDescent="0.25">
      <c r="C65" s="32"/>
      <c r="D65" s="33"/>
      <c r="E65" s="33"/>
      <c r="F65" s="34"/>
      <c r="G65" s="16">
        <v>0.4</v>
      </c>
      <c r="H65" s="17">
        <f t="shared" si="4"/>
        <v>0.66666666666666674</v>
      </c>
      <c r="I65" s="17">
        <f t="shared" si="5"/>
        <v>0.66666666666666674</v>
      </c>
      <c r="J65" s="18">
        <f t="shared" si="6"/>
        <v>0.4</v>
      </c>
    </row>
    <row r="66" spans="1:10" x14ac:dyDescent="0.25">
      <c r="C66" s="32"/>
      <c r="D66" s="33"/>
      <c r="E66" s="33"/>
      <c r="F66" s="34"/>
      <c r="G66" s="16">
        <v>0.5</v>
      </c>
      <c r="H66" s="17">
        <f t="shared" si="4"/>
        <v>1</v>
      </c>
      <c r="I66" s="17">
        <f t="shared" si="5"/>
        <v>1</v>
      </c>
      <c r="J66" s="18">
        <f t="shared" si="6"/>
        <v>0.5</v>
      </c>
    </row>
    <row r="67" spans="1:10" x14ac:dyDescent="0.25">
      <c r="C67" s="32"/>
      <c r="D67" s="33"/>
      <c r="E67" s="33"/>
      <c r="F67" s="34"/>
      <c r="G67" s="16">
        <v>0.6</v>
      </c>
      <c r="H67" s="17">
        <f t="shared" si="4"/>
        <v>1.4999999999999998</v>
      </c>
      <c r="I67" s="17">
        <f t="shared" si="5"/>
        <v>1.4999999999999998</v>
      </c>
      <c r="J67" s="18">
        <f t="shared" si="6"/>
        <v>0.59999999999999987</v>
      </c>
    </row>
    <row r="68" spans="1:10" x14ac:dyDescent="0.25">
      <c r="C68" s="32"/>
      <c r="D68" s="33"/>
      <c r="E68" s="33"/>
      <c r="F68" s="34"/>
      <c r="G68" s="16">
        <v>0.7</v>
      </c>
      <c r="H68" s="17">
        <f t="shared" si="4"/>
        <v>2.333333333333333</v>
      </c>
      <c r="I68" s="17">
        <f t="shared" si="5"/>
        <v>2.333333333333333</v>
      </c>
      <c r="J68" s="18">
        <f t="shared" si="6"/>
        <v>0.7</v>
      </c>
    </row>
    <row r="69" spans="1:10" x14ac:dyDescent="0.25">
      <c r="C69" s="32"/>
      <c r="D69" s="33"/>
      <c r="E69" s="33"/>
      <c r="F69" s="34"/>
      <c r="G69" s="16">
        <v>0.8</v>
      </c>
      <c r="H69" s="17">
        <f t="shared" si="4"/>
        <v>4.0000000000000009</v>
      </c>
      <c r="I69" s="17">
        <f t="shared" si="5"/>
        <v>4.0000000000000009</v>
      </c>
      <c r="J69" s="18">
        <f t="shared" si="6"/>
        <v>0.8</v>
      </c>
    </row>
    <row r="70" spans="1:10" x14ac:dyDescent="0.25">
      <c r="C70" s="32"/>
      <c r="D70" s="33"/>
      <c r="E70" s="33"/>
      <c r="F70" s="34"/>
      <c r="G70" s="16">
        <v>0.9</v>
      </c>
      <c r="H70" s="17">
        <f t="shared" si="4"/>
        <v>9.0000000000000018</v>
      </c>
      <c r="I70" s="17">
        <f t="shared" si="5"/>
        <v>9.0000000000000018</v>
      </c>
      <c r="J70" s="18">
        <f t="shared" si="6"/>
        <v>0.9</v>
      </c>
    </row>
    <row r="71" spans="1:10" x14ac:dyDescent="0.25">
      <c r="C71" s="32"/>
      <c r="D71" s="33"/>
      <c r="E71" s="33"/>
      <c r="F71" s="34"/>
      <c r="G71" s="16">
        <v>0.95</v>
      </c>
      <c r="H71" s="17">
        <f t="shared" si="4"/>
        <v>18.999999999999982</v>
      </c>
      <c r="I71" s="17">
        <f t="shared" si="5"/>
        <v>18.999999999999982</v>
      </c>
      <c r="J71" s="18">
        <f t="shared" si="6"/>
        <v>0.95</v>
      </c>
    </row>
    <row r="72" spans="1:10" x14ac:dyDescent="0.25">
      <c r="C72" s="32"/>
      <c r="D72" s="33"/>
      <c r="E72" s="33"/>
      <c r="F72" s="34"/>
      <c r="G72" s="16">
        <v>0.99</v>
      </c>
      <c r="H72" s="17">
        <f t="shared" si="4"/>
        <v>98.999999999999915</v>
      </c>
      <c r="I72" s="17">
        <f t="shared" si="5"/>
        <v>98.999999999999915</v>
      </c>
      <c r="J72" s="18">
        <f t="shared" si="6"/>
        <v>0.99</v>
      </c>
    </row>
    <row r="73" spans="1:10" ht="15.75" thickBot="1" x14ac:dyDescent="0.3">
      <c r="C73" s="35"/>
      <c r="D73" s="36"/>
      <c r="E73" s="36"/>
      <c r="F73" s="37"/>
    </row>
    <row r="75" spans="1:10" x14ac:dyDescent="0.25">
      <c r="A75"/>
      <c r="C75"/>
      <c r="E75"/>
      <c r="F75"/>
      <c r="G75"/>
      <c r="H75"/>
      <c r="I75"/>
      <c r="J75"/>
    </row>
    <row r="76" spans="1:10" x14ac:dyDescent="0.25">
      <c r="A76"/>
      <c r="C76"/>
      <c r="E76"/>
      <c r="F76"/>
      <c r="G76"/>
      <c r="H76"/>
      <c r="I76"/>
      <c r="J76"/>
    </row>
    <row r="77" spans="1:10" x14ac:dyDescent="0.25">
      <c r="A77"/>
      <c r="C77"/>
      <c r="E77"/>
      <c r="F77"/>
      <c r="G77"/>
      <c r="H77"/>
      <c r="I77"/>
      <c r="J77"/>
    </row>
    <row r="78" spans="1:10" x14ac:dyDescent="0.25">
      <c r="A78"/>
      <c r="C78"/>
      <c r="E78"/>
      <c r="F78"/>
      <c r="G78"/>
      <c r="H78"/>
      <c r="I78"/>
      <c r="J78"/>
    </row>
    <row r="79" spans="1:10" x14ac:dyDescent="0.25">
      <c r="A79"/>
      <c r="C79"/>
      <c r="E79"/>
      <c r="F79"/>
      <c r="G79"/>
      <c r="H79"/>
      <c r="I79"/>
      <c r="J79"/>
    </row>
    <row r="80" spans="1:10" x14ac:dyDescent="0.25">
      <c r="A80"/>
      <c r="C80"/>
      <c r="E80"/>
      <c r="F80"/>
      <c r="G80"/>
      <c r="H80"/>
      <c r="I80"/>
      <c r="J80"/>
    </row>
    <row r="81" spans="1:10" x14ac:dyDescent="0.25">
      <c r="A81"/>
      <c r="C81"/>
      <c r="E81"/>
      <c r="F81"/>
      <c r="G81"/>
      <c r="H81"/>
      <c r="I81"/>
      <c r="J81"/>
    </row>
    <row r="82" spans="1:10" x14ac:dyDescent="0.25">
      <c r="A82"/>
      <c r="C82"/>
      <c r="E82"/>
      <c r="F82"/>
      <c r="G82"/>
      <c r="H82"/>
      <c r="I82"/>
      <c r="J82"/>
    </row>
    <row r="83" spans="1:10" x14ac:dyDescent="0.25">
      <c r="A83"/>
      <c r="C83"/>
      <c r="E83"/>
      <c r="F83"/>
      <c r="G83"/>
      <c r="H83"/>
      <c r="I83"/>
      <c r="J83"/>
    </row>
  </sheetData>
  <mergeCells count="1">
    <mergeCell ref="C57:F7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2014-09-15T22:15:09Z</dcterms:created>
  <dcterms:modified xsi:type="dcterms:W3CDTF">2015-04-14T14:11:03Z</dcterms:modified>
</cp:coreProperties>
</file>